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'Rozchody'!$A$1:$E$36</definedName>
    <definedName name="_xlnm.Print_Titles" localSheetId="0">'Rozchody'!$7:$8</definedName>
  </definedNames>
  <calcPr fullCalcOnLoad="1"/>
</workbook>
</file>

<file path=xl/sharedStrings.xml><?xml version="1.0" encoding="utf-8"?>
<sst xmlns="http://schemas.openxmlformats.org/spreadsheetml/2006/main" count="41" uniqueCount="38">
  <si>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</si>
  <si>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</si>
  <si>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</si>
  <si>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</si>
  <si>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</si>
  <si>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</si>
  <si>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</si>
  <si>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</si>
  <si>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</si>
  <si>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</si>
  <si>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</si>
  <si>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</si>
  <si>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</si>
  <si>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Rozchody budżetu</t>
  </si>
  <si>
    <t>Wydatki budżetu</t>
  </si>
  <si>
    <t>RAZEM przychody i dochody budżetu (1+2)</t>
  </si>
  <si>
    <t>Wyszczególnienie</t>
  </si>
  <si>
    <t xml:space="preserve">Pożyczki z WFOŚiGW </t>
  </si>
  <si>
    <t>Kredyty</t>
  </si>
  <si>
    <t>Razem</t>
  </si>
  <si>
    <t>7.</t>
  </si>
  <si>
    <t>Nadwyżka / Deficyt (2-5)</t>
  </si>
  <si>
    <t>RAZEM rozchody i wydatki (4+5)</t>
  </si>
  <si>
    <t>Przychody z zaciągniętych pożyczek i kredytów na rynku krajowym</t>
  </si>
  <si>
    <t>DOCHODY BUDŻETU</t>
  </si>
  <si>
    <t>Wolne środki, o których mowa w art.. 217 ust.2 pkt 6 ustawy</t>
  </si>
  <si>
    <t>1. W tym na pokrycie deficytu</t>
  </si>
  <si>
    <t>1. Spłaty otrzymanych krajowych pożyczek i kredytów:</t>
  </si>
  <si>
    <t>1.1. Spłata kredytów</t>
  </si>
  <si>
    <t>1.2. Spłata pożyczek zaciągniętych w WFOŚiGW</t>
  </si>
  <si>
    <t>Nadwyżka z lat ubiegłych</t>
  </si>
  <si>
    <t>Przychody ze spłaty udzielonych pożyczek</t>
  </si>
  <si>
    <t>Wykonanie planu przychodów i rozchodów budżetu  gminy za I półrocze 2020 r.</t>
  </si>
  <si>
    <t>Plan na 2020 r.</t>
  </si>
  <si>
    <t>Wykonanie za I półrocze 2020 r.</t>
  </si>
  <si>
    <t>Zadłużenie Gminy Kuźnia Raciborska z tytułu kredytów i pożyczek na dzień 30.06.2020 r.</t>
  </si>
  <si>
    <t>Załącznik Nr 3 do Zarządzenia Nr B.0050.245.2020 Burmistrza Miasta Kuźnia Raciborska</t>
  </si>
  <si>
    <t>z dnia 27 sierpnia 2020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</si>
</sst>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</numFmts>
  <fonts count="5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 CE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rial CE"/>
      <family val="0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4"/>
      <name val="Arial CE"/>
      <family val="0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Arial CE"/>
      <family val="0"/>
    </font>
    <font>
      <sz val="10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3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7" fillId="0" borderId="0" xfId="0" applyFont="1" applyAlignment="1">
      <alignment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4" fontId="6" fillId="0" borderId="0" xfId="60" applyFont="1" applyAlignment="1">
      <alignment horizontal="left" wrapText="1"/>
    </xf>
    <xf numFmtId="44" fontId="6" fillId="0" borderId="0" xfId="0" applyNumberFormat="1" applyFont="1" applyAlignment="1">
      <alignment horizontal="left" wrapText="1"/>
    </xf>
    <xf numFmtId="44" fontId="0" fillId="0" borderId="0" xfId="0" applyNumberFormat="1" applyAlignment="1">
      <alignment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0" fillId="0" borderId="0" xfId="54" applyFont="1" applyFill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3" fontId="54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0">
      <selection activeCell="H8" sqref="H8:H9"/>
    </sheetView>
  </sheetViews>
  <sheetFormatPr defaultColWidth="9.00390625" defaultRowHeight="12.75"/>
  <cols>
    <col min="1" max="1" width="3.875" style="1" bestFit="1" customWidth="1"/>
    <col min="2" max="2" width="12.75390625" style="1" customWidth="1"/>
    <col min="3" max="3" width="22.375" style="1" customWidth="1"/>
    <col min="4" max="4" width="18.375" style="1" customWidth="1"/>
    <col min="5" max="5" width="17.875" style="6" customWidth="1"/>
    <col min="6" max="6" width="11.625" style="1" bestFit="1" customWidth="1"/>
    <col min="7" max="16384" width="9.125" style="1" customWidth="1"/>
  </cols>
  <sheetData>
    <row r="1" spans="1:5" ht="28.5" customHeight="1">
      <c r="A1" s="81" t="s">
        <v>36</v>
      </c>
      <c r="B1" s="81"/>
      <c r="C1" s="81"/>
      <c r="D1" s="81"/>
      <c r="E1" s="81"/>
    </row>
    <row r="2" spans="1:5" ht="12.75">
      <c r="A2" s="20"/>
      <c r="B2" s="87" t="s">
        <v>37</v>
      </c>
      <c r="C2" s="82"/>
      <c r="D2" s="82"/>
      <c r="E2" s="82"/>
    </row>
    <row r="3" ht="9" customHeight="1">
      <c r="A3" s="20"/>
    </row>
    <row r="4" spans="1:5" ht="15.75" customHeight="1">
      <c r="A4" s="83" t="s">
        <v>32</v>
      </c>
      <c r="B4" s="83"/>
      <c r="C4" s="83"/>
      <c r="D4" s="83"/>
      <c r="E4" s="83"/>
    </row>
    <row r="5" spans="1:4" ht="12.75">
      <c r="A5" s="83"/>
      <c r="B5" s="83"/>
      <c r="C5" s="83"/>
      <c r="D5" s="83"/>
    </row>
    <row r="6" spans="1:4" ht="12.75">
      <c r="A6" s="85"/>
      <c r="B6" s="85"/>
      <c r="C6" s="85"/>
      <c r="D6" s="85"/>
    </row>
    <row r="7" spans="1:5" s="22" customFormat="1" ht="25.5">
      <c r="A7" s="2" t="s">
        <v>0</v>
      </c>
      <c r="B7" s="3" t="s">
        <v>11</v>
      </c>
      <c r="C7" s="3" t="s">
        <v>7</v>
      </c>
      <c r="D7" s="3" t="s">
        <v>33</v>
      </c>
      <c r="E7" s="21" t="s">
        <v>34</v>
      </c>
    </row>
    <row r="8" spans="1:5" s="22" customFormat="1" ht="12.75">
      <c r="A8" s="2">
        <v>1</v>
      </c>
      <c r="B8" s="3">
        <v>2</v>
      </c>
      <c r="C8" s="3">
        <v>3</v>
      </c>
      <c r="D8" s="3">
        <v>4</v>
      </c>
      <c r="E8" s="21">
        <v>5</v>
      </c>
    </row>
    <row r="9" spans="1:5" ht="12.75">
      <c r="A9" s="2"/>
      <c r="B9" s="3"/>
      <c r="C9" s="3"/>
      <c r="D9" s="17"/>
      <c r="E9" s="23"/>
    </row>
    <row r="10" spans="1:5" s="22" customFormat="1" ht="12.75">
      <c r="A10" s="8" t="s">
        <v>1</v>
      </c>
      <c r="B10" s="8"/>
      <c r="C10" s="9" t="s">
        <v>12</v>
      </c>
      <c r="D10" s="18">
        <f>D14+D11+D13</f>
        <v>1929963.48</v>
      </c>
      <c r="E10" s="18">
        <f>E11+E14+E15+E13</f>
        <v>4872961.6899999995</v>
      </c>
    </row>
    <row r="11" spans="1:5" s="22" customFormat="1" ht="38.25">
      <c r="A11" s="37"/>
      <c r="B11" s="31">
        <v>950</v>
      </c>
      <c r="C11" s="60" t="s">
        <v>25</v>
      </c>
      <c r="D11" s="41">
        <v>1929963.48</v>
      </c>
      <c r="E11" s="41">
        <v>3218691</v>
      </c>
    </row>
    <row r="12" spans="1:5" s="22" customFormat="1" ht="25.5">
      <c r="A12" s="37"/>
      <c r="B12" s="31"/>
      <c r="C12" s="60" t="s">
        <v>26</v>
      </c>
      <c r="D12" s="41">
        <v>1030611.48</v>
      </c>
      <c r="E12" s="41"/>
    </row>
    <row r="13" spans="1:5" s="32" customFormat="1" ht="25.5">
      <c r="A13" s="31"/>
      <c r="B13" s="31">
        <v>951</v>
      </c>
      <c r="C13" s="60" t="s">
        <v>31</v>
      </c>
      <c r="D13" s="41"/>
      <c r="E13" s="41">
        <v>0</v>
      </c>
    </row>
    <row r="14" spans="1:5" s="32" customFormat="1" ht="51">
      <c r="A14" s="31"/>
      <c r="B14" s="31">
        <v>952</v>
      </c>
      <c r="C14" s="60" t="s">
        <v>23</v>
      </c>
      <c r="D14" s="41">
        <v>0</v>
      </c>
      <c r="E14" s="41">
        <v>0</v>
      </c>
    </row>
    <row r="15" spans="1:5" s="32" customFormat="1" ht="25.5">
      <c r="A15" s="31"/>
      <c r="B15" s="31">
        <v>957</v>
      </c>
      <c r="C15" s="60" t="s">
        <v>30</v>
      </c>
      <c r="D15" s="41"/>
      <c r="E15" s="41">
        <v>1654270.69</v>
      </c>
    </row>
    <row r="16" spans="1:30" s="24" customFormat="1" ht="12.75">
      <c r="A16" s="43"/>
      <c r="B16" s="44"/>
      <c r="C16" s="45"/>
      <c r="D16" s="46"/>
      <c r="E16" s="47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ht="12.75">
      <c r="A17" s="8" t="s">
        <v>2</v>
      </c>
      <c r="B17" s="8"/>
      <c r="C17" s="9" t="s">
        <v>24</v>
      </c>
      <c r="D17" s="18">
        <v>58764045.54</v>
      </c>
      <c r="E17" s="25">
        <v>27955680.78</v>
      </c>
      <c r="F17" s="3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s="26" customFormat="1" ht="12.75">
      <c r="A18" s="48"/>
      <c r="B18" s="48"/>
      <c r="C18" s="49"/>
      <c r="D18" s="50"/>
      <c r="E18" s="5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27" customFormat="1" ht="25.5">
      <c r="A19" s="29" t="s">
        <v>3</v>
      </c>
      <c r="B19" s="61"/>
      <c r="C19" s="62" t="s">
        <v>15</v>
      </c>
      <c r="D19" s="63">
        <f>SUM(D10+D17)</f>
        <v>60694009.019999996</v>
      </c>
      <c r="E19" s="63">
        <f>SUM(E17+E10)</f>
        <v>32828642.47</v>
      </c>
      <c r="F19" s="42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30" customFormat="1" ht="12.75">
      <c r="A20" s="48"/>
      <c r="B20" s="52"/>
      <c r="C20" s="49"/>
      <c r="D20" s="50"/>
      <c r="E20" s="5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5" customFormat="1" ht="12.75">
      <c r="A21" s="8" t="s">
        <v>4</v>
      </c>
      <c r="B21" s="8"/>
      <c r="C21" s="9" t="s">
        <v>13</v>
      </c>
      <c r="D21" s="18">
        <f>D22</f>
        <v>899352</v>
      </c>
      <c r="E21" s="18">
        <f>E22</f>
        <v>433475</v>
      </c>
      <c r="F21" s="35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26" customFormat="1" ht="38.25">
      <c r="A22" s="10"/>
      <c r="B22" s="10">
        <v>992</v>
      </c>
      <c r="C22" s="64" t="s">
        <v>27</v>
      </c>
      <c r="D22" s="65">
        <f>D23+D24</f>
        <v>899352</v>
      </c>
      <c r="E22" s="65">
        <f>E23+E24</f>
        <v>433475</v>
      </c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24" customFormat="1" ht="12.75">
      <c r="A23" s="7"/>
      <c r="B23" s="7"/>
      <c r="C23" s="66" t="s">
        <v>28</v>
      </c>
      <c r="D23" s="67">
        <v>661904</v>
      </c>
      <c r="E23" s="68">
        <v>314751</v>
      </c>
      <c r="F23" s="3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14" customFormat="1" ht="38.25">
      <c r="A24" s="7"/>
      <c r="B24" s="7"/>
      <c r="C24" s="66" t="s">
        <v>29</v>
      </c>
      <c r="D24" s="67">
        <v>237448</v>
      </c>
      <c r="E24" s="68">
        <v>118724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14" customFormat="1" ht="12.75">
      <c r="A25" s="44"/>
      <c r="B25" s="44"/>
      <c r="C25" s="45"/>
      <c r="D25" s="46"/>
      <c r="E25" s="4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14" customFormat="1" ht="12.75">
      <c r="A26" s="8" t="s">
        <v>5</v>
      </c>
      <c r="B26" s="69"/>
      <c r="C26" s="9" t="s">
        <v>14</v>
      </c>
      <c r="D26" s="18">
        <v>59794657.02</v>
      </c>
      <c r="E26" s="25">
        <v>24083634.15</v>
      </c>
      <c r="F26" s="3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26" customFormat="1" ht="12.75">
      <c r="A27" s="48"/>
      <c r="B27" s="52"/>
      <c r="C27" s="49"/>
      <c r="D27" s="50"/>
      <c r="E27" s="53"/>
      <c r="F27" s="3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5" customFormat="1" ht="25.5">
      <c r="A28" s="29" t="s">
        <v>6</v>
      </c>
      <c r="B28" s="61"/>
      <c r="C28" s="62" t="s">
        <v>22</v>
      </c>
      <c r="D28" s="63">
        <f>SUM(D26+D21)</f>
        <v>60694009.02</v>
      </c>
      <c r="E28" s="63">
        <f>SUM(E26+E21)</f>
        <v>24517109.15</v>
      </c>
      <c r="F28" s="3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30" customFormat="1" ht="12.75">
      <c r="A29" s="4"/>
      <c r="B29" s="70"/>
      <c r="C29" s="71"/>
      <c r="D29" s="19"/>
      <c r="E29" s="7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5" customFormat="1" ht="25.5">
      <c r="A30" s="8" t="s">
        <v>20</v>
      </c>
      <c r="B30" s="73"/>
      <c r="C30" s="74" t="s">
        <v>21</v>
      </c>
      <c r="D30" s="18">
        <f>D17-D26</f>
        <v>-1030611.4800000042</v>
      </c>
      <c r="E30" s="18">
        <f>E17-E26</f>
        <v>3872046.6300000027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21" s="5" customFormat="1" ht="6" customHeight="1">
      <c r="A31" s="54"/>
      <c r="B31" s="54"/>
      <c r="C31" s="54"/>
      <c r="D31" s="55"/>
      <c r="E31" s="55"/>
      <c r="F31" s="1"/>
      <c r="O31" s="33"/>
      <c r="P31" s="33"/>
      <c r="Q31" s="33"/>
      <c r="R31" s="33"/>
      <c r="S31" s="33"/>
      <c r="T31" s="33"/>
      <c r="U31" s="33"/>
    </row>
    <row r="32" spans="1:21" ht="26.25" customHeight="1">
      <c r="A32" s="84" t="s">
        <v>35</v>
      </c>
      <c r="B32" s="84"/>
      <c r="C32" s="84"/>
      <c r="D32" s="84"/>
      <c r="E32" s="84"/>
      <c r="O32" s="33"/>
      <c r="P32" s="33"/>
      <c r="Q32" s="33"/>
      <c r="R32" s="33"/>
      <c r="S32" s="33"/>
      <c r="T32" s="33"/>
      <c r="U32" s="33"/>
    </row>
    <row r="33" spans="1:21" ht="25.5" customHeight="1">
      <c r="A33" s="15" t="s">
        <v>0</v>
      </c>
      <c r="B33" s="15" t="s">
        <v>16</v>
      </c>
      <c r="C33" s="15" t="s">
        <v>9</v>
      </c>
      <c r="D33" s="56"/>
      <c r="E33" s="55"/>
      <c r="O33" s="33"/>
      <c r="P33" s="33"/>
      <c r="Q33" s="33"/>
      <c r="R33" s="33"/>
      <c r="S33" s="33"/>
      <c r="T33" s="33"/>
      <c r="U33" s="33"/>
    </row>
    <row r="34" spans="1:21" ht="25.5">
      <c r="A34" s="16" t="s">
        <v>1</v>
      </c>
      <c r="B34" s="75" t="s">
        <v>17</v>
      </c>
      <c r="C34" s="76">
        <v>532523</v>
      </c>
      <c r="D34" s="54"/>
      <c r="E34" s="55"/>
      <c r="O34" s="33"/>
      <c r="P34" s="33"/>
      <c r="Q34" s="33"/>
      <c r="R34" s="33"/>
      <c r="S34" s="33"/>
      <c r="T34" s="33"/>
      <c r="U34" s="33"/>
    </row>
    <row r="35" spans="1:21" ht="12.75">
      <c r="A35" s="77" t="s">
        <v>2</v>
      </c>
      <c r="B35" s="77" t="s">
        <v>18</v>
      </c>
      <c r="C35" s="78">
        <v>2252693</v>
      </c>
      <c r="D35" s="57"/>
      <c r="E35" s="55"/>
      <c r="O35" s="33"/>
      <c r="P35" s="33"/>
      <c r="Q35" s="33"/>
      <c r="R35" s="33"/>
      <c r="S35" s="33"/>
      <c r="T35" s="33"/>
      <c r="U35" s="33"/>
    </row>
    <row r="36" spans="1:6" ht="12.75">
      <c r="A36" s="79"/>
      <c r="B36" s="79" t="s">
        <v>19</v>
      </c>
      <c r="C36" s="80">
        <f>SUM(C34:C35)</f>
        <v>2785216</v>
      </c>
      <c r="D36" s="58"/>
      <c r="E36" s="59"/>
      <c r="F36" s="22"/>
    </row>
    <row r="37" spans="1:6" s="22" customFormat="1" ht="12.75">
      <c r="A37" s="11"/>
      <c r="B37" s="11"/>
      <c r="C37" s="11"/>
      <c r="D37" s="11"/>
      <c r="E37" s="13"/>
      <c r="F37" s="1"/>
    </row>
    <row r="38" spans="1:5" ht="12.75">
      <c r="A38" s="12"/>
      <c r="B38" s="12"/>
      <c r="C38" s="38"/>
      <c r="D38" s="39"/>
      <c r="E38" s="13"/>
    </row>
    <row r="39" spans="1:5" ht="12.75">
      <c r="A39" s="11"/>
      <c r="B39" s="11"/>
      <c r="C39" s="11"/>
      <c r="D39" s="11"/>
      <c r="E39" s="13"/>
    </row>
    <row r="40" ht="12.75">
      <c r="C40" s="40"/>
    </row>
    <row r="42" spans="1:4" ht="12.75">
      <c r="A42" s="11"/>
      <c r="B42" s="28"/>
      <c r="C42" s="28"/>
      <c r="D42" s="28"/>
    </row>
    <row r="43" spans="1:4" ht="12.75">
      <c r="A43" s="11" t="s">
        <v>8</v>
      </c>
      <c r="B43" s="28"/>
      <c r="C43" s="28"/>
      <c r="D43" s="28"/>
    </row>
  </sheetData>
  <sheetProtection/>
  <mergeCells count="6">
    <mergeCell ref="A1:E1"/>
    <mergeCell ref="B2:E2"/>
    <mergeCell ref="A4:E4"/>
    <mergeCell ref="A32:E32"/>
    <mergeCell ref="A5:D5"/>
    <mergeCell ref="A6:D6"/>
  </mergeCells>
  <printOptions/>
  <pageMargins left="1.3779527559055118" right="0.984251968503937" top="0.984251968503937" bottom="0.984251968503937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6" t="s">
        <v>10</v>
      </c>
      <c r="H1" s="86"/>
      <c r="I1" s="8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ansz</cp:lastModifiedBy>
  <cp:lastPrinted>2019-08-28T13:22:37Z</cp:lastPrinted>
  <dcterms:created xsi:type="dcterms:W3CDTF">2002-10-29T13:03:50Z</dcterms:created>
  <dcterms:modified xsi:type="dcterms:W3CDTF">2020-08-27T14:23:19Z</dcterms:modified>
  <cp:category/>
  <cp:version/>
  <cp:contentType/>
  <cp:contentStatus/>
</cp:coreProperties>
</file>